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aefeh\Desktop\ارزیابی 12\دیتا ست\1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AB5" i="1" l="1"/>
  <c r="D5" i="1" l="1"/>
  <c r="V8" i="1"/>
  <c r="N8" i="1"/>
  <c r="F8" i="1"/>
  <c r="AC4" i="1"/>
  <c r="J5" i="1"/>
  <c r="I5" i="1"/>
  <c r="H5" i="1"/>
  <c r="G5" i="1"/>
  <c r="F5" i="1"/>
  <c r="E5" i="1"/>
  <c r="P5" i="1" l="1"/>
  <c r="R5" i="1"/>
  <c r="Z5" i="1"/>
  <c r="AA5" i="1"/>
  <c r="I8" i="1"/>
  <c r="Q8" i="1"/>
  <c r="S5" i="1"/>
  <c r="M8" i="1"/>
  <c r="U8" i="1"/>
  <c r="D8" i="1"/>
  <c r="L8" i="1"/>
  <c r="T8" i="1"/>
  <c r="AB8" i="1"/>
  <c r="X5" i="1"/>
  <c r="Y8" i="1"/>
  <c r="V5" i="1"/>
  <c r="E8" i="1"/>
  <c r="H8" i="1"/>
  <c r="P8" i="1"/>
  <c r="X8" i="1"/>
  <c r="AC6" i="1"/>
  <c r="N5" i="1"/>
  <c r="K5" i="1"/>
  <c r="W5" i="1"/>
  <c r="M5" i="1"/>
  <c r="U5" i="1"/>
  <c r="Q5" i="1"/>
  <c r="Y5" i="1"/>
  <c r="G8" i="1"/>
  <c r="O8" i="1"/>
  <c r="W8" i="1"/>
  <c r="K8" i="1"/>
  <c r="S8" i="1"/>
  <c r="AA8" i="1"/>
  <c r="L5" i="1"/>
  <c r="T5" i="1"/>
  <c r="R8" i="1"/>
  <c r="Z8" i="1"/>
  <c r="AC7" i="1"/>
  <c r="AC3" i="1"/>
  <c r="O5" i="1"/>
  <c r="AC8" i="1" l="1"/>
  <c r="AC5" i="1"/>
</calcChain>
</file>

<file path=xl/sharedStrings.xml><?xml version="1.0" encoding="utf-8"?>
<sst xmlns="http://schemas.openxmlformats.org/spreadsheetml/2006/main" count="14" uniqueCount="13">
  <si>
    <t>عنوان</t>
  </si>
  <si>
    <t>نوع واگذاري</t>
  </si>
  <si>
    <t>جمع کل</t>
  </si>
  <si>
    <t>درصد</t>
  </si>
  <si>
    <t xml:space="preserve"> عرضه و فروش سهام يا دارائي به عموم متقاضيان</t>
  </si>
  <si>
    <t>اختصاص منابع حاصل از فروش به درآمد عمومي كشور</t>
  </si>
  <si>
    <t>اختصاص منابع حاصل از فروش به ذينفعان (طلبكاران از دولت و ساير افراد)</t>
  </si>
  <si>
    <t>جمع</t>
  </si>
  <si>
    <t>انتقال سهام يا دارائي به اشخاص حقيقي و حقوقي طلبكار از دولت (رددیون دولت)</t>
  </si>
  <si>
    <t>انتقال مستقيم  سهام يا دارائي بابت سهام عدالت</t>
  </si>
  <si>
    <t xml:space="preserve">جمع </t>
  </si>
  <si>
    <t>واگذاری سهام یا دارائی به شیوه انتقال مستقیم به ذینفعان</t>
  </si>
  <si>
    <t xml:space="preserve">آمار عملکرد سالانه ارزش واگذاري سهام و دارائي بنگاه هاي مشمول واگذاري توسط سازمان خصوصی سازی از سال 1380 لغايت 1404/03/31                                                                                                                                                                                                                                        ارزش به ميليارد ريال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</si>
</sst>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6"/>
      <name val="B Titr"/>
      <charset val="178"/>
    </font>
    <font>
      <b/>
      <sz val="11"/>
      <color theme="1"/>
      <name val="B Titr"/>
      <charset val="178"/>
    </font>
    <font>
      <sz val="9"/>
      <color theme="1"/>
      <name val="B Titr"/>
      <charset val="178"/>
    </font>
    <font>
      <b/>
      <sz val="9"/>
      <color theme="1"/>
      <name val="B Titr"/>
      <charset val="178"/>
    </font>
    <font>
      <b/>
      <sz val="11"/>
      <name val="B Lotus"/>
      <charset val="178"/>
    </font>
    <font>
      <sz val="12"/>
      <color theme="1"/>
      <name val="B Lotus"/>
      <charset val="178"/>
    </font>
    <font>
      <sz val="12"/>
      <name val="B Lotus"/>
      <charset val="178"/>
    </font>
    <font>
      <sz val="12"/>
      <color rgb="FF000000"/>
      <name val="B Lotus"/>
      <charset val="178"/>
    </font>
    <font>
      <b/>
      <sz val="12"/>
      <name val="B Lotus"/>
      <charset val="178"/>
    </font>
    <font>
      <b/>
      <i/>
      <sz val="12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 readingOrder="2"/>
    </xf>
    <xf numFmtId="3" fontId="7" fillId="2" borderId="3" xfId="0" applyNumberFormat="1" applyFont="1" applyFill="1" applyBorder="1" applyAlignment="1">
      <alignment horizontal="center" vertical="center" readingOrder="2"/>
    </xf>
    <xf numFmtId="164" fontId="7" fillId="2" borderId="3" xfId="0" applyNumberFormat="1" applyFont="1" applyFill="1" applyBorder="1" applyAlignment="1">
      <alignment horizontal="center" vertical="center" readingOrder="2"/>
    </xf>
    <xf numFmtId="3" fontId="7" fillId="0" borderId="3" xfId="0" applyNumberFormat="1" applyFont="1" applyBorder="1" applyAlignment="1">
      <alignment horizontal="center" vertical="center" readingOrder="2"/>
    </xf>
    <xf numFmtId="3" fontId="8" fillId="0" borderId="3" xfId="0" applyNumberFormat="1" applyFont="1" applyBorder="1" applyAlignment="1">
      <alignment horizontal="center" vertical="center" wrapText="1" readingOrder="2"/>
    </xf>
    <xf numFmtId="3" fontId="9" fillId="3" borderId="3" xfId="0" applyNumberFormat="1" applyFont="1" applyFill="1" applyBorder="1" applyAlignment="1">
      <alignment horizontal="center" vertical="center" readingOrder="2"/>
    </xf>
    <xf numFmtId="164" fontId="10" fillId="2" borderId="3" xfId="0" applyNumberFormat="1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readingOrder="2"/>
    </xf>
    <xf numFmtId="166" fontId="9" fillId="3" borderId="3" xfId="0" applyNumberFormat="1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rightToLeft="1" tabSelected="1" topLeftCell="C1" zoomScale="85" zoomScaleNormal="85" workbookViewId="0">
      <selection activeCell="Q18" sqref="Q18"/>
    </sheetView>
  </sheetViews>
  <sheetFormatPr defaultRowHeight="15" x14ac:dyDescent="0.25"/>
  <cols>
    <col min="1" max="1" width="23.7109375" customWidth="1"/>
    <col min="2" max="2" width="17" customWidth="1"/>
    <col min="3" max="3" width="19.42578125" customWidth="1"/>
    <col min="4" max="5" width="9.85546875" bestFit="1" customWidth="1"/>
    <col min="6" max="6" width="10.28515625" bestFit="1" customWidth="1"/>
    <col min="7" max="7" width="9.85546875" bestFit="1" customWidth="1"/>
    <col min="8" max="8" width="11.28515625" bestFit="1" customWidth="1"/>
    <col min="9" max="9" width="10" bestFit="1" customWidth="1"/>
    <col min="10" max="11" width="10.28515625" bestFit="1" customWidth="1"/>
    <col min="12" max="12" width="11.28515625" bestFit="1" customWidth="1"/>
    <col min="13" max="13" width="10.28515625" bestFit="1" customWidth="1"/>
    <col min="14" max="14" width="13" bestFit="1" customWidth="1"/>
    <col min="15" max="15" width="11.28515625" bestFit="1" customWidth="1"/>
    <col min="16" max="16" width="11.85546875" customWidth="1"/>
    <col min="17" max="17" width="10.28515625" bestFit="1" customWidth="1"/>
    <col min="18" max="18" width="13" bestFit="1" customWidth="1"/>
    <col min="19" max="19" width="10.42578125" bestFit="1" customWidth="1"/>
    <col min="20" max="20" width="10.28515625" bestFit="1" customWidth="1"/>
    <col min="21" max="21" width="9.85546875" bestFit="1" customWidth="1"/>
    <col min="22" max="22" width="10.28515625" bestFit="1" customWidth="1"/>
    <col min="23" max="23" width="11.85546875" bestFit="1" customWidth="1"/>
    <col min="24" max="24" width="11" bestFit="1" customWidth="1"/>
    <col min="25" max="25" width="12.85546875" bestFit="1" customWidth="1"/>
    <col min="26" max="26" width="11" bestFit="1" customWidth="1"/>
    <col min="27" max="27" width="11.28515625" bestFit="1" customWidth="1"/>
    <col min="28" max="28" width="9.85546875" bestFit="1" customWidth="1"/>
    <col min="29" max="29" width="13" bestFit="1" customWidth="1"/>
    <col min="30" max="30" width="9.5703125" bestFit="1" customWidth="1"/>
  </cols>
  <sheetData>
    <row r="1" spans="1:30" ht="32.25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22.5" x14ac:dyDescent="0.25">
      <c r="A2" s="1" t="s">
        <v>0</v>
      </c>
      <c r="B2" s="22" t="s">
        <v>1</v>
      </c>
      <c r="C2" s="23"/>
      <c r="D2" s="2">
        <v>1380</v>
      </c>
      <c r="E2" s="2">
        <v>1381</v>
      </c>
      <c r="F2" s="2">
        <v>1382</v>
      </c>
      <c r="G2" s="2">
        <v>1383</v>
      </c>
      <c r="H2" s="2">
        <v>1384</v>
      </c>
      <c r="I2" s="2">
        <v>1385</v>
      </c>
      <c r="J2" s="2">
        <v>1386</v>
      </c>
      <c r="K2" s="2">
        <v>1387</v>
      </c>
      <c r="L2" s="2">
        <v>1388</v>
      </c>
      <c r="M2" s="2">
        <v>1389</v>
      </c>
      <c r="N2" s="2">
        <v>1390</v>
      </c>
      <c r="O2" s="2">
        <v>1391</v>
      </c>
      <c r="P2" s="3">
        <v>1392</v>
      </c>
      <c r="Q2" s="3">
        <v>1393</v>
      </c>
      <c r="R2" s="3">
        <v>1394</v>
      </c>
      <c r="S2" s="3">
        <v>1395</v>
      </c>
      <c r="T2" s="3">
        <v>1396</v>
      </c>
      <c r="U2" s="3">
        <v>1397</v>
      </c>
      <c r="V2" s="3">
        <v>1398</v>
      </c>
      <c r="W2" s="3">
        <v>1399</v>
      </c>
      <c r="X2" s="3">
        <v>1400</v>
      </c>
      <c r="Y2" s="3">
        <v>1401</v>
      </c>
      <c r="Z2" s="3">
        <v>1402</v>
      </c>
      <c r="AA2" s="3">
        <v>1403</v>
      </c>
      <c r="AB2" s="3">
        <v>1404</v>
      </c>
      <c r="AC2" s="4" t="s">
        <v>2</v>
      </c>
      <c r="AD2" s="5" t="s">
        <v>3</v>
      </c>
    </row>
    <row r="3" spans="1:30" ht="44.25" customHeight="1" x14ac:dyDescent="0.25">
      <c r="A3" s="17" t="s">
        <v>4</v>
      </c>
      <c r="B3" s="24" t="s">
        <v>5</v>
      </c>
      <c r="C3" s="24"/>
      <c r="D3" s="6">
        <v>200.99529999999999</v>
      </c>
      <c r="E3" s="6">
        <v>3130.5324000000001</v>
      </c>
      <c r="F3" s="6">
        <v>10152.39</v>
      </c>
      <c r="G3" s="6">
        <v>7092.8504999999996</v>
      </c>
      <c r="H3" s="6">
        <v>826.43910000000005</v>
      </c>
      <c r="I3" s="6">
        <v>3677.5516899999998</v>
      </c>
      <c r="J3" s="6">
        <v>46074.955600000001</v>
      </c>
      <c r="K3" s="6">
        <v>25862.799999999999</v>
      </c>
      <c r="L3" s="6">
        <v>118281.7</v>
      </c>
      <c r="M3" s="6">
        <v>60699.256000000001</v>
      </c>
      <c r="N3" s="6">
        <v>34225.660000000003</v>
      </c>
      <c r="O3" s="6">
        <v>68397.14</v>
      </c>
      <c r="P3" s="6">
        <v>229386.53</v>
      </c>
      <c r="Q3" s="6">
        <v>25106.73</v>
      </c>
      <c r="R3" s="6">
        <v>26163.15</v>
      </c>
      <c r="S3" s="6">
        <v>29835.764999999999</v>
      </c>
      <c r="T3" s="6">
        <v>10736.754000000001</v>
      </c>
      <c r="U3" s="6">
        <v>3048.25</v>
      </c>
      <c r="V3" s="6">
        <v>32220.09</v>
      </c>
      <c r="W3" s="6">
        <v>471778.84</v>
      </c>
      <c r="X3" s="6">
        <v>0</v>
      </c>
      <c r="Y3" s="6">
        <v>1426320.97</v>
      </c>
      <c r="Z3" s="6">
        <v>5653.41</v>
      </c>
      <c r="AA3" s="6">
        <v>831781.27</v>
      </c>
      <c r="AB3" s="6">
        <v>1499.44</v>
      </c>
      <c r="AC3" s="26">
        <f>SUM(D3:AB3)</f>
        <v>3472153.4695899999</v>
      </c>
      <c r="AD3" s="8">
        <v>0.41099999999999998</v>
      </c>
    </row>
    <row r="4" spans="1:30" ht="44.25" customHeight="1" x14ac:dyDescent="0.25">
      <c r="A4" s="18"/>
      <c r="B4" s="24" t="s">
        <v>6</v>
      </c>
      <c r="C4" s="24"/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10">
        <v>0</v>
      </c>
      <c r="L4" s="10">
        <v>9383</v>
      </c>
      <c r="M4" s="10">
        <v>12274.17</v>
      </c>
      <c r="N4" s="10">
        <v>16175.15</v>
      </c>
      <c r="O4" s="10">
        <v>48965.09</v>
      </c>
      <c r="P4" s="10">
        <v>37231.74</v>
      </c>
      <c r="Q4" s="10">
        <v>0</v>
      </c>
      <c r="R4" s="10">
        <v>202.04</v>
      </c>
      <c r="S4" s="10">
        <v>849.22799999999995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7">
        <f t="shared" ref="AC4:AC8" si="0">SUM(D4:AB4)</f>
        <v>125080.41799999999</v>
      </c>
      <c r="AD4" s="8">
        <v>1.4999999999999999E-2</v>
      </c>
    </row>
    <row r="5" spans="1:30" ht="23.25" x14ac:dyDescent="0.25">
      <c r="A5" s="19"/>
      <c r="B5" s="25" t="s">
        <v>7</v>
      </c>
      <c r="C5" s="25"/>
      <c r="D5" s="11">
        <f t="shared" ref="D5:AB5" si="1">D4+D3</f>
        <v>200.99529999999999</v>
      </c>
      <c r="E5" s="11">
        <f t="shared" si="1"/>
        <v>3130.5324000000001</v>
      </c>
      <c r="F5" s="11">
        <f t="shared" si="1"/>
        <v>10152.39</v>
      </c>
      <c r="G5" s="11">
        <f t="shared" si="1"/>
        <v>7092.8504999999996</v>
      </c>
      <c r="H5" s="11">
        <f t="shared" si="1"/>
        <v>826.43910000000005</v>
      </c>
      <c r="I5" s="11">
        <f t="shared" si="1"/>
        <v>3677.5516899999998</v>
      </c>
      <c r="J5" s="11">
        <f t="shared" si="1"/>
        <v>46074.955600000001</v>
      </c>
      <c r="K5" s="11">
        <f t="shared" si="1"/>
        <v>25862.799999999999</v>
      </c>
      <c r="L5" s="11">
        <f t="shared" si="1"/>
        <v>127664.7</v>
      </c>
      <c r="M5" s="11">
        <f t="shared" si="1"/>
        <v>72973.426000000007</v>
      </c>
      <c r="N5" s="11">
        <f t="shared" si="1"/>
        <v>50400.810000000005</v>
      </c>
      <c r="O5" s="11">
        <f t="shared" si="1"/>
        <v>117362.23</v>
      </c>
      <c r="P5" s="11">
        <f t="shared" si="1"/>
        <v>266618.27</v>
      </c>
      <c r="Q5" s="11">
        <f t="shared" si="1"/>
        <v>25106.73</v>
      </c>
      <c r="R5" s="11">
        <f t="shared" si="1"/>
        <v>26365.190000000002</v>
      </c>
      <c r="S5" s="11">
        <f t="shared" si="1"/>
        <v>30684.992999999999</v>
      </c>
      <c r="T5" s="11">
        <f t="shared" si="1"/>
        <v>10736.754000000001</v>
      </c>
      <c r="U5" s="11">
        <f t="shared" si="1"/>
        <v>3048.25</v>
      </c>
      <c r="V5" s="11">
        <f t="shared" si="1"/>
        <v>32220.09</v>
      </c>
      <c r="W5" s="11">
        <f t="shared" si="1"/>
        <v>471778.84</v>
      </c>
      <c r="X5" s="11">
        <f t="shared" si="1"/>
        <v>0</v>
      </c>
      <c r="Y5" s="11">
        <f t="shared" si="1"/>
        <v>1426320.97</v>
      </c>
      <c r="Z5" s="11">
        <f t="shared" si="1"/>
        <v>5653.41</v>
      </c>
      <c r="AA5" s="11">
        <f t="shared" si="1"/>
        <v>831781.27</v>
      </c>
      <c r="AB5" s="11">
        <f t="shared" si="1"/>
        <v>1499.44</v>
      </c>
      <c r="AC5" s="7">
        <f t="shared" si="0"/>
        <v>3597233.8875899999</v>
      </c>
      <c r="AD5" s="8">
        <v>0.42599999999999999</v>
      </c>
    </row>
    <row r="6" spans="1:30" ht="44.25" customHeight="1" x14ac:dyDescent="0.25">
      <c r="A6" s="17" t="s">
        <v>11</v>
      </c>
      <c r="B6" s="13" t="s">
        <v>8</v>
      </c>
      <c r="C6" s="14"/>
      <c r="D6" s="9">
        <v>0</v>
      </c>
      <c r="E6" s="9">
        <v>77.433999999999997</v>
      </c>
      <c r="F6" s="9">
        <v>2145.7881000000002</v>
      </c>
      <c r="G6" s="9">
        <v>84.495699999999999</v>
      </c>
      <c r="H6" s="9">
        <v>0</v>
      </c>
      <c r="I6" s="9">
        <v>0</v>
      </c>
      <c r="J6" s="9">
        <v>22242.156289999999</v>
      </c>
      <c r="K6" s="9">
        <v>29586.19</v>
      </c>
      <c r="L6" s="9">
        <v>14965.07</v>
      </c>
      <c r="M6" s="9">
        <v>0</v>
      </c>
      <c r="N6" s="9">
        <v>45146.9</v>
      </c>
      <c r="O6" s="9">
        <v>39998.629999999997</v>
      </c>
      <c r="P6" s="9">
        <v>134975.01999999999</v>
      </c>
      <c r="Q6" s="9">
        <v>0</v>
      </c>
      <c r="R6" s="9">
        <v>0</v>
      </c>
      <c r="S6" s="9">
        <v>38113.21</v>
      </c>
      <c r="T6" s="9">
        <v>0</v>
      </c>
      <c r="U6" s="9">
        <v>0</v>
      </c>
      <c r="V6" s="9">
        <v>0</v>
      </c>
      <c r="W6" s="9">
        <v>753560.26</v>
      </c>
      <c r="X6" s="9">
        <v>823887.49970000004</v>
      </c>
      <c r="Y6" s="9">
        <v>1480500</v>
      </c>
      <c r="Z6" s="9">
        <v>629856.67000000004</v>
      </c>
      <c r="AA6" s="9">
        <v>569694.44999999995</v>
      </c>
      <c r="AB6" s="9">
        <v>0</v>
      </c>
      <c r="AC6" s="7">
        <f t="shared" si="0"/>
        <v>4584833.77379</v>
      </c>
      <c r="AD6" s="8">
        <v>0.54300000000000004</v>
      </c>
    </row>
    <row r="7" spans="1:30" ht="46.5" customHeight="1" x14ac:dyDescent="0.25">
      <c r="A7" s="18"/>
      <c r="B7" s="13" t="s">
        <v>9</v>
      </c>
      <c r="C7" s="14"/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30406.877700000001</v>
      </c>
      <c r="J7" s="9">
        <v>72831.398759999996</v>
      </c>
      <c r="K7" s="9">
        <v>17495.28</v>
      </c>
      <c r="L7" s="9">
        <v>105928.84</v>
      </c>
      <c r="M7" s="9">
        <v>0</v>
      </c>
      <c r="N7" s="9">
        <v>15697.98</v>
      </c>
      <c r="O7" s="9">
        <v>0</v>
      </c>
      <c r="P7" s="9">
        <v>21429.52</v>
      </c>
      <c r="Q7" s="9">
        <v>2573.0500000000002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7">
        <f t="shared" si="0"/>
        <v>266362.94646000001</v>
      </c>
      <c r="AD7" s="12">
        <v>3.2000000000000001E-2</v>
      </c>
    </row>
    <row r="8" spans="1:30" ht="23.25" x14ac:dyDescent="0.25">
      <c r="A8" s="19"/>
      <c r="B8" s="15" t="s">
        <v>10</v>
      </c>
      <c r="C8" s="16"/>
      <c r="D8" s="27">
        <f t="shared" ref="D8:I8" si="2">D7+D6</f>
        <v>0</v>
      </c>
      <c r="E8" s="27">
        <f t="shared" si="2"/>
        <v>77.433999999999997</v>
      </c>
      <c r="F8" s="27">
        <f t="shared" si="2"/>
        <v>2145.7881000000002</v>
      </c>
      <c r="G8" s="27">
        <f t="shared" si="2"/>
        <v>84.495699999999999</v>
      </c>
      <c r="H8" s="27">
        <f t="shared" si="2"/>
        <v>0</v>
      </c>
      <c r="I8" s="27">
        <f t="shared" si="2"/>
        <v>30406.877700000001</v>
      </c>
      <c r="J8" s="11">
        <f>J6+J7</f>
        <v>95073.555049999995</v>
      </c>
      <c r="K8" s="11">
        <f t="shared" ref="K8:AB8" si="3">K7+K6</f>
        <v>47081.47</v>
      </c>
      <c r="L8" s="11">
        <f t="shared" si="3"/>
        <v>120893.91</v>
      </c>
      <c r="M8" s="11">
        <f t="shared" si="3"/>
        <v>0</v>
      </c>
      <c r="N8" s="11">
        <f t="shared" si="3"/>
        <v>60844.880000000005</v>
      </c>
      <c r="O8" s="11">
        <f t="shared" si="3"/>
        <v>39998.629999999997</v>
      </c>
      <c r="P8" s="11">
        <f t="shared" si="3"/>
        <v>156404.53999999998</v>
      </c>
      <c r="Q8" s="11">
        <f t="shared" si="3"/>
        <v>2573.0500000000002</v>
      </c>
      <c r="R8" s="11">
        <f t="shared" si="3"/>
        <v>0</v>
      </c>
      <c r="S8" s="11">
        <f t="shared" si="3"/>
        <v>38113.21</v>
      </c>
      <c r="T8" s="11">
        <f t="shared" si="3"/>
        <v>0</v>
      </c>
      <c r="U8" s="11">
        <f t="shared" si="3"/>
        <v>0</v>
      </c>
      <c r="V8" s="11">
        <f t="shared" si="3"/>
        <v>0</v>
      </c>
      <c r="W8" s="11">
        <f t="shared" si="3"/>
        <v>753560.26</v>
      </c>
      <c r="X8" s="11">
        <f t="shared" si="3"/>
        <v>823887.49970000004</v>
      </c>
      <c r="Y8" s="11">
        <f t="shared" si="3"/>
        <v>1480500</v>
      </c>
      <c r="Z8" s="11">
        <f t="shared" si="3"/>
        <v>629856.67000000004</v>
      </c>
      <c r="AA8" s="11">
        <f t="shared" si="3"/>
        <v>569694.44999999995</v>
      </c>
      <c r="AB8" s="11">
        <f t="shared" si="3"/>
        <v>0</v>
      </c>
      <c r="AC8" s="7">
        <f t="shared" si="0"/>
        <v>4851196.7202500002</v>
      </c>
      <c r="AD8" s="12">
        <v>0.57399999999999995</v>
      </c>
    </row>
    <row r="9" spans="1:30" ht="23.25" x14ac:dyDescent="0.25">
      <c r="A9" s="15" t="s">
        <v>2</v>
      </c>
      <c r="B9" s="20"/>
      <c r="C9" s="20"/>
      <c r="D9" s="7">
        <v>201</v>
      </c>
      <c r="E9" s="7">
        <v>3208</v>
      </c>
      <c r="F9" s="7">
        <v>12298</v>
      </c>
      <c r="G9" s="7">
        <v>7177</v>
      </c>
      <c r="H9" s="7">
        <v>826</v>
      </c>
      <c r="I9" s="7">
        <v>34084</v>
      </c>
      <c r="J9" s="7">
        <v>141149</v>
      </c>
      <c r="K9" s="7">
        <v>72944</v>
      </c>
      <c r="L9" s="7">
        <v>248559</v>
      </c>
      <c r="M9" s="7">
        <v>72973</v>
      </c>
      <c r="N9" s="7">
        <v>111246</v>
      </c>
      <c r="O9" s="7">
        <v>157246</v>
      </c>
      <c r="P9" s="7">
        <v>157361</v>
      </c>
      <c r="Q9" s="7">
        <v>423023</v>
      </c>
      <c r="R9" s="7">
        <v>27680</v>
      </c>
      <c r="S9" s="7">
        <v>26365</v>
      </c>
      <c r="T9" s="7">
        <v>68798</v>
      </c>
      <c r="U9" s="7">
        <v>10737</v>
      </c>
      <c r="V9" s="7">
        <v>32220</v>
      </c>
      <c r="W9" s="7">
        <v>1225339</v>
      </c>
      <c r="X9" s="7">
        <v>823887</v>
      </c>
      <c r="Y9" s="7">
        <v>2906821</v>
      </c>
      <c r="Z9" s="7">
        <v>635510</v>
      </c>
      <c r="AA9" s="7">
        <v>1401476</v>
      </c>
      <c r="AB9" s="7">
        <v>1499</v>
      </c>
      <c r="AC9" s="7">
        <v>8448431</v>
      </c>
      <c r="AD9" s="8">
        <v>1</v>
      </c>
    </row>
  </sheetData>
  <mergeCells count="11">
    <mergeCell ref="A1:AD1"/>
    <mergeCell ref="B2:C2"/>
    <mergeCell ref="A3:A5"/>
    <mergeCell ref="B3:C3"/>
    <mergeCell ref="B4:C4"/>
    <mergeCell ref="B5:C5"/>
    <mergeCell ref="B6:C6"/>
    <mergeCell ref="B7:C7"/>
    <mergeCell ref="B8:C8"/>
    <mergeCell ref="A6:A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مینا طایفه</dc:creator>
  <cp:lastModifiedBy>مینا طایفه</cp:lastModifiedBy>
  <dcterms:created xsi:type="dcterms:W3CDTF">2025-07-19T06:32:33Z</dcterms:created>
  <dcterms:modified xsi:type="dcterms:W3CDTF">2025-07-19T07:54:06Z</dcterms:modified>
</cp:coreProperties>
</file>